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6"/>
  <workbookPr/>
  <mc:AlternateContent xmlns:mc="http://schemas.openxmlformats.org/markup-compatibility/2006">
    <mc:Choice Requires="x15">
      <x15ac:absPath xmlns:x15ac="http://schemas.microsoft.com/office/spreadsheetml/2010/11/ac" url="D:\USERS\vitkov\VT\VT 2021\089\1 výzva\"/>
    </mc:Choice>
  </mc:AlternateContent>
  <xr:revisionPtr revIDLastSave="0" documentId="13_ncr:1_{BA54533A-8C1A-46CC-8D3F-2AE20685CC2A}" xr6:coauthVersionLast="36" xr6:coauthVersionMax="47" xr10:uidLastSave="{00000000-0000-0000-0000-000000000000}"/>
  <bookViews>
    <workbookView xWindow="0" yWindow="0" windowWidth="21576" windowHeight="7200" tabRatio="753" xr2:uid="{00000000-000D-0000-FFFF-FFFF00000000}"/>
  </bookViews>
  <sheets>
    <sheet name="Výpočetní technika" sheetId="1" r:id="rId1"/>
  </sheets>
  <definedNames>
    <definedName name="_xlnm.Print_Area" localSheetId="0">'Výpočetní technika'!$B$1:$T$17</definedName>
  </definedNames>
  <calcPr calcId="191029"/>
</workbook>
</file>

<file path=xl/calcChain.xml><?xml version="1.0" encoding="utf-8"?>
<calcChain xmlns="http://schemas.openxmlformats.org/spreadsheetml/2006/main">
  <c r="S8" i="1" l="1"/>
  <c r="T8" i="1"/>
  <c r="P8" i="1" l="1"/>
  <c r="P7" i="1" l="1"/>
  <c r="Q11" i="1" s="1"/>
  <c r="S7" i="1" l="1"/>
  <c r="R11" i="1" s="1"/>
  <c r="T7" i="1"/>
</calcChain>
</file>

<file path=xl/sharedStrings.xml><?xml version="1.0" encoding="utf-8"?>
<sst xmlns="http://schemas.openxmlformats.org/spreadsheetml/2006/main" count="44" uniqueCount="42">
  <si>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</si>
  <si>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</si>
  <si>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</si>
  <si>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</si>
  <si>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</si>
  <si>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</si>
  <si>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</si>
  <si>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</si>
  <si>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</si>
  <si>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</si>
  <si>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</si>
  <si>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</si>
  <si>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>30231310-3 - Ploché monitory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</si>
  <si>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</si>
  <si>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</si>
  <si>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</si>
  <si>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</si>
  <si>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</si>
  <si>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</si>
  <si>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</si>
  <si>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</si>
  <si>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</si>
  <si>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</si>
  <si>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</si>
  <si>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</si>
  <si>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</si>
  <si>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</si>
  <si>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</si>
  <si>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</si>
  <si>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</si>
  <si>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</si>
  <si>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</si>
  <si>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Pokud financováno z projektových prostředků, pak ŘEŠITEL uvede: NÁZEV A ČÍSLO DOTAČNÍHO PROJEKTU</t>
  </si>
  <si>
    <t xml:space="preserve">Příloha č. 2 Kupní smlouvy - technická specifikace
Výpočetní technika (III.) 089 - 2021 </t>
  </si>
  <si>
    <t>Záruka na zboží min. 48 měsíců, servis NBD on site.</t>
  </si>
  <si>
    <t>Záruka na zboží min. 36 měsíců.</t>
  </si>
  <si>
    <t>Mgr. Jana Ovsjanniková,
Tel.: 37763 5773,
735 713 940</t>
  </si>
  <si>
    <t>Univerzitní 20, 
301 00 Plzeň, 
Útvar prorektora pro internacionalizaci,
místnost UI 112</t>
  </si>
  <si>
    <t>Stolní počítač včetně klávesnice a myši</t>
  </si>
  <si>
    <t>Výkon procesoru v Passmark CPU více než 11 000 bodů (platné ke dni 28.1.2021), minimálně 4 jádra.
Operační paměť typu DDR4 minimálně 8 GB.
Grafická karta integrovaná v CPU.
SSD disk o kapacitě minimálně 512 GB.
Minimálně 6 USB portů, z toho minimálně 4 USB 3.0 porty.
Minimálně 4x slot na RAM. 
V předním panelu minimálně 2x USB 3.0
Podpora bootování z USB.
Síťová karta 1 Gb/s Ethernet s podporou PXE.
Grafický výstup DVI nebo Displayport.
CZ klávesnice s integrovanou čtečkou kontaktních čipových karet.
Optická myš 3tl./kolečko.
Operační systém Windows 64-bit (Windows 10 nebo vyšší) - OS Windows požadujeme z důvodu kompatibility s interními aplikacemi ZČU (Stag, Magion,...).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Záruka na zboží 48 měsíců, servis NBD on site.</t>
  </si>
  <si>
    <t>Velikost úhlopříčky 24", rozlišení min. WUXGA (1920x1200), poměr stran 16:10.
Rozhraní DVI nebo displayport, USB hub.
Jas min. 300 cd/m2.
Typ panelu IPS. 
Displayport kabel musí byt součástí dodávky.
Záruka min. 3 roky.</t>
  </si>
  <si>
    <t>Monitor LCD 24" (k pol.č.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</si>
</sst>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4" fillId="0" borderId="0"/>
    <xf numFmtId="0" fontId="4" fillId="0" borderId="0"/>
  </cellStyleXfs>
  <cellXfs count="9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0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0" fillId="0" borderId="0" xfId="0" applyBorder="1"/>
    <xf numFmtId="0" fontId="9" fillId="0" borderId="0" xfId="0" applyFont="1" applyAlignment="1">
      <alignment vertical="center" wrapText="1"/>
    </xf>
    <xf numFmtId="0" fontId="0" fillId="0" borderId="0" xfId="0" applyFill="1" applyBorder="1"/>
    <xf numFmtId="0" fontId="12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3" fontId="0" fillId="2" borderId="13" xfId="0" applyNumberForma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0" fillId="3" borderId="14" xfId="0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8" fillId="6" borderId="16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1" fillId="6" borderId="16" xfId="0" applyFont="1" applyFill="1" applyBorder="1" applyAlignment="1">
      <alignment horizontal="left" vertical="center" wrapText="1"/>
    </xf>
    <xf numFmtId="0" fontId="1" fillId="6" borderId="14" xfId="0" applyFont="1" applyFill="1" applyBorder="1" applyAlignment="1">
      <alignment horizontal="left" vertical="center" wrapText="1"/>
    </xf>
    <xf numFmtId="0" fontId="1" fillId="6" borderId="14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/>
    </xf>
    <xf numFmtId="0" fontId="19" fillId="0" borderId="0" xfId="2" applyFont="1" applyAlignment="1">
      <alignment horizontal="left" vertical="center" wrapText="1"/>
    </xf>
    <xf numFmtId="164" fontId="7" fillId="0" borderId="10" xfId="0" applyNumberFormat="1" applyFont="1" applyBorder="1" applyAlignment="1">
      <alignment horizontal="center" vertical="center"/>
    </xf>
    <xf numFmtId="164" fontId="7" fillId="0" borderId="11" xfId="0" applyNumberFormat="1" applyFont="1" applyBorder="1" applyAlignment="1">
      <alignment horizontal="center" vertical="center"/>
    </xf>
    <xf numFmtId="164" fontId="7" fillId="0" borderId="12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10" fillId="4" borderId="16" xfId="0" applyFont="1" applyFill="1" applyBorder="1" applyAlignment="1" applyProtection="1">
      <alignment horizontal="left" vertical="center" wrapText="1" indent="1"/>
      <protection locked="0"/>
    </xf>
    <xf numFmtId="0" fontId="10" fillId="4" borderId="14" xfId="0" applyFont="1" applyFill="1" applyBorder="1" applyAlignment="1" applyProtection="1">
      <alignment horizontal="left" vertical="center" wrapText="1" indent="1"/>
      <protection locked="0"/>
    </xf>
    <xf numFmtId="164" fontId="10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91440</xdr:colOff>
      <xdr:row>67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91440</xdr:colOff>
      <xdr:row>76</xdr:row>
      <xdr:rowOff>33842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47966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144330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47963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111609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427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423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424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424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37876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131786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157323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47966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144330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47963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111609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45273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47966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144330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223221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111609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47966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144330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47963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111609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424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424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49082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131786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157323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45273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47966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144330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223221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111609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47966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223221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111609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424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424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131786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157323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47966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144330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47963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111609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427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424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424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49082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131786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157323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45273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47966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144330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223221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111609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144330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47963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223221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111609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424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420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427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421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424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131786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157323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47966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45273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47966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47966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144330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47963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111609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427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424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424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49082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131786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157323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45273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47966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144330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223221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111609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47966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144330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47963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111609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45273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47966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144330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223221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111609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73</xdr:row>
      <xdr:rowOff>104212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56930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144330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47963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111609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49083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131787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157323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zoomScale="34" zoomScaleNormal="34" workbookViewId="0">
      <selection activeCell="R7" sqref="R7:R8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3.88671875" style="1" customWidth="1"/>
    <col min="4" max="4" width="12.33203125" style="2" customWidth="1"/>
    <col min="5" max="5" width="10.5546875" style="3" customWidth="1"/>
    <col min="6" max="6" width="131.33203125" style="1" customWidth="1"/>
    <col min="7" max="7" width="29.6640625" style="4" bestFit="1" customWidth="1"/>
    <col min="8" max="8" width="29.6640625" style="4" customWidth="1"/>
    <col min="9" max="9" width="21.6640625" style="4" customWidth="1"/>
    <col min="10" max="10" width="16.33203125" style="1" customWidth="1"/>
    <col min="11" max="11" width="27.33203125" style="5" hidden="1" customWidth="1"/>
    <col min="12" max="12" width="33" style="5" customWidth="1"/>
    <col min="13" max="13" width="27.5546875" style="5" customWidth="1"/>
    <col min="14" max="14" width="42.6640625" style="4" customWidth="1"/>
    <col min="15" max="15" width="31.33203125" style="4" customWidth="1"/>
    <col min="16" max="16" width="17.6640625" style="4" hidden="1" customWidth="1"/>
    <col min="17" max="17" width="20.6640625" style="5" bestFit="1" customWidth="1"/>
    <col min="18" max="18" width="23.88671875" style="5" customWidth="1"/>
    <col min="19" max="19" width="21" style="5" bestFit="1" customWidth="1"/>
    <col min="20" max="20" width="20.6640625" style="5" customWidth="1"/>
    <col min="21" max="21" width="20.109375" style="5" hidden="1" customWidth="1"/>
    <col min="22" max="22" width="37.109375" style="6" customWidth="1"/>
    <col min="23" max="16384" width="8.88671875" style="5"/>
  </cols>
  <sheetData>
    <row r="1" spans="1:22" ht="40.950000000000003" customHeight="1" x14ac:dyDescent="0.3">
      <c r="B1" s="76" t="s">
        <v>33</v>
      </c>
      <c r="C1" s="77"/>
      <c r="D1" s="77"/>
      <c r="E1" s="35"/>
      <c r="R1" s="30"/>
      <c r="S1" s="30"/>
      <c r="T1" s="30"/>
      <c r="V1" s="30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95" customHeight="1" x14ac:dyDescent="0.3">
      <c r="B3" s="13"/>
      <c r="C3" s="12" t="s">
        <v>0</v>
      </c>
      <c r="D3" s="70"/>
      <c r="E3" s="70"/>
      <c r="F3" s="70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70"/>
      <c r="E4" s="70"/>
      <c r="F4" s="70"/>
      <c r="G4" s="70"/>
      <c r="H4" s="7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5">
      <c r="B5" s="16"/>
      <c r="C5" s="17"/>
      <c r="D5" s="3"/>
      <c r="G5" s="74" t="s">
        <v>2</v>
      </c>
      <c r="H5" s="75"/>
      <c r="I5" s="1"/>
      <c r="J5" s="5"/>
      <c r="N5" s="1"/>
      <c r="O5" s="19"/>
      <c r="P5" s="19"/>
      <c r="R5" s="18" t="s">
        <v>2</v>
      </c>
      <c r="V5" s="37"/>
    </row>
    <row r="6" spans="1:22" ht="70.95" customHeight="1" thickTop="1" thickBot="1" x14ac:dyDescent="0.35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5" t="s">
        <v>24</v>
      </c>
      <c r="H6" s="46" t="s">
        <v>28</v>
      </c>
      <c r="I6" s="40" t="s">
        <v>16</v>
      </c>
      <c r="J6" s="39" t="s">
        <v>17</v>
      </c>
      <c r="K6" s="39" t="s">
        <v>32</v>
      </c>
      <c r="L6" s="41" t="s">
        <v>18</v>
      </c>
      <c r="M6" s="42" t="s">
        <v>19</v>
      </c>
      <c r="N6" s="41" t="s">
        <v>20</v>
      </c>
      <c r="O6" s="41" t="s">
        <v>25</v>
      </c>
      <c r="P6" s="41" t="s">
        <v>21</v>
      </c>
      <c r="Q6" s="39" t="s">
        <v>5</v>
      </c>
      <c r="R6" s="43" t="s">
        <v>6</v>
      </c>
      <c r="S6" s="71" t="s">
        <v>7</v>
      </c>
      <c r="T6" s="44" t="s">
        <v>8</v>
      </c>
      <c r="U6" s="41" t="s">
        <v>22</v>
      </c>
      <c r="V6" s="41" t="s">
        <v>23</v>
      </c>
    </row>
    <row r="7" spans="1:22" ht="380.25" customHeight="1" thickTop="1" x14ac:dyDescent="0.3">
      <c r="A7" s="20"/>
      <c r="B7" s="56">
        <v>1</v>
      </c>
      <c r="C7" s="57" t="s">
        <v>38</v>
      </c>
      <c r="D7" s="58">
        <v>8</v>
      </c>
      <c r="E7" s="59" t="s">
        <v>31</v>
      </c>
      <c r="F7" s="66" t="s">
        <v>39</v>
      </c>
      <c r="G7" s="90"/>
      <c r="H7" s="90"/>
      <c r="I7" s="86" t="s">
        <v>26</v>
      </c>
      <c r="J7" s="72" t="s">
        <v>27</v>
      </c>
      <c r="K7" s="72"/>
      <c r="L7" s="60" t="s">
        <v>34</v>
      </c>
      <c r="M7" s="88" t="s">
        <v>36</v>
      </c>
      <c r="N7" s="88" t="s">
        <v>37</v>
      </c>
      <c r="O7" s="61">
        <v>21</v>
      </c>
      <c r="P7" s="62">
        <f>D7*Q7</f>
        <v>136000</v>
      </c>
      <c r="Q7" s="63">
        <v>17000</v>
      </c>
      <c r="R7" s="92"/>
      <c r="S7" s="64">
        <f>D7*R7</f>
        <v>0</v>
      </c>
      <c r="T7" s="65" t="str">
        <f t="shared" ref="T7" si="0">IF(ISNUMBER(R7), IF(R7&gt;Q7,"NEVYHOVUJE","VYHOVUJE")," ")</f>
        <v xml:space="preserve"> </v>
      </c>
      <c r="U7" s="72"/>
      <c r="V7" s="59" t="s">
        <v>11</v>
      </c>
    </row>
    <row r="8" spans="1:22" ht="152.25" customHeight="1" thickBot="1" x14ac:dyDescent="0.35">
      <c r="A8" s="20"/>
      <c r="B8" s="48">
        <v>2</v>
      </c>
      <c r="C8" s="49" t="s">
        <v>41</v>
      </c>
      <c r="D8" s="50">
        <v>8</v>
      </c>
      <c r="E8" s="55" t="s">
        <v>31</v>
      </c>
      <c r="F8" s="67" t="s">
        <v>40</v>
      </c>
      <c r="G8" s="91"/>
      <c r="H8" s="91"/>
      <c r="I8" s="87"/>
      <c r="J8" s="73"/>
      <c r="K8" s="73"/>
      <c r="L8" s="68" t="s">
        <v>35</v>
      </c>
      <c r="M8" s="89"/>
      <c r="N8" s="89"/>
      <c r="O8" s="69">
        <v>21</v>
      </c>
      <c r="P8" s="51">
        <f>D8*Q8</f>
        <v>52000</v>
      </c>
      <c r="Q8" s="52">
        <v>6500</v>
      </c>
      <c r="R8" s="93"/>
      <c r="S8" s="53">
        <f>D8*R8</f>
        <v>0</v>
      </c>
      <c r="T8" s="54" t="str">
        <f t="shared" ref="T8" si="1">IF(ISNUMBER(R8), IF(R8&gt;Q8,"NEVYHOVUJE","VYHOVUJE")," ")</f>
        <v xml:space="preserve"> </v>
      </c>
      <c r="U8" s="73"/>
      <c r="V8" s="55" t="s">
        <v>12</v>
      </c>
    </row>
    <row r="9" spans="1:22" ht="17.399999999999999" customHeight="1" thickTop="1" thickBot="1" x14ac:dyDescent="0.35">
      <c r="C9" s="5"/>
      <c r="D9" s="5"/>
      <c r="E9" s="5"/>
      <c r="F9" s="5"/>
      <c r="G9" s="33"/>
      <c r="H9" s="33"/>
      <c r="I9" s="5"/>
      <c r="J9" s="5"/>
      <c r="N9" s="5"/>
      <c r="O9" s="5"/>
      <c r="P9" s="5"/>
    </row>
    <row r="10" spans="1:22" ht="82.95" customHeight="1" thickTop="1" thickBot="1" x14ac:dyDescent="0.35">
      <c r="B10" s="82" t="s">
        <v>30</v>
      </c>
      <c r="C10" s="82"/>
      <c r="D10" s="82"/>
      <c r="E10" s="82"/>
      <c r="F10" s="82"/>
      <c r="G10" s="82"/>
      <c r="H10" s="82"/>
      <c r="I10" s="82"/>
      <c r="J10" s="21"/>
      <c r="K10" s="21"/>
      <c r="L10" s="7"/>
      <c r="M10" s="7"/>
      <c r="N10" s="7"/>
      <c r="O10" s="22"/>
      <c r="P10" s="22"/>
      <c r="Q10" s="23" t="s">
        <v>9</v>
      </c>
      <c r="R10" s="83" t="s">
        <v>10</v>
      </c>
      <c r="S10" s="84"/>
      <c r="T10" s="85"/>
      <c r="U10" s="24"/>
      <c r="V10" s="25"/>
    </row>
    <row r="11" spans="1:22" ht="43.2" customHeight="1" thickTop="1" thickBot="1" x14ac:dyDescent="0.35">
      <c r="B11" s="78" t="s">
        <v>29</v>
      </c>
      <c r="C11" s="78"/>
      <c r="D11" s="78"/>
      <c r="E11" s="78"/>
      <c r="F11" s="78"/>
      <c r="G11" s="78"/>
      <c r="I11" s="26"/>
      <c r="L11" s="9"/>
      <c r="M11" s="9"/>
      <c r="N11" s="9"/>
      <c r="O11" s="27"/>
      <c r="P11" s="27"/>
      <c r="Q11" s="28">
        <f>SUM(P7:P8)</f>
        <v>188000</v>
      </c>
      <c r="R11" s="79">
        <f>SUM(S7:S8)</f>
        <v>0</v>
      </c>
      <c r="S11" s="80"/>
      <c r="T11" s="81"/>
    </row>
    <row r="12" spans="1:22" ht="15" thickTop="1" x14ac:dyDescent="0.3">
      <c r="H12" s="70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3">
      <c r="B13" s="47"/>
      <c r="C13" s="47"/>
      <c r="D13" s="47"/>
      <c r="E13" s="47"/>
      <c r="F13" s="47"/>
      <c r="G13" s="70"/>
      <c r="H13" s="70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3">
      <c r="B14" s="47"/>
      <c r="C14" s="47"/>
      <c r="D14" s="47"/>
      <c r="E14" s="47"/>
      <c r="F14" s="47"/>
      <c r="G14" s="70"/>
      <c r="H14" s="70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3">
      <c r="B15" s="47"/>
      <c r="C15" s="47"/>
      <c r="D15" s="47"/>
      <c r="E15" s="47"/>
      <c r="F15" s="47"/>
      <c r="G15" s="70"/>
      <c r="H15" s="70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95" customHeight="1" x14ac:dyDescent="0.3">
      <c r="C16" s="21"/>
      <c r="D16" s="29"/>
      <c r="E16" s="21"/>
      <c r="F16" s="21"/>
      <c r="G16" s="70"/>
      <c r="H16" s="70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95" customHeight="1" x14ac:dyDescent="0.3">
      <c r="H17" s="36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95" customHeight="1" x14ac:dyDescent="0.3">
      <c r="C18" s="21"/>
      <c r="D18" s="29"/>
      <c r="E18" s="21"/>
      <c r="F18" s="21"/>
      <c r="G18" s="70"/>
      <c r="H18" s="70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95" customHeight="1" x14ac:dyDescent="0.3">
      <c r="C19" s="21"/>
      <c r="D19" s="29"/>
      <c r="E19" s="21"/>
      <c r="F19" s="21"/>
      <c r="G19" s="70"/>
      <c r="H19" s="70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95" customHeight="1" x14ac:dyDescent="0.3">
      <c r="C20" s="21"/>
      <c r="D20" s="29"/>
      <c r="E20" s="21"/>
      <c r="F20" s="21"/>
      <c r="G20" s="70"/>
      <c r="H20" s="70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95" customHeight="1" x14ac:dyDescent="0.3">
      <c r="C21" s="21"/>
      <c r="D21" s="29"/>
      <c r="E21" s="21"/>
      <c r="F21" s="21"/>
      <c r="G21" s="70"/>
      <c r="H21" s="70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95" customHeight="1" x14ac:dyDescent="0.3">
      <c r="C22" s="21"/>
      <c r="D22" s="29"/>
      <c r="E22" s="21"/>
      <c r="F22" s="21"/>
      <c r="G22" s="70"/>
      <c r="H22" s="70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95" customHeight="1" x14ac:dyDescent="0.3">
      <c r="C23" s="21"/>
      <c r="D23" s="29"/>
      <c r="E23" s="21"/>
      <c r="F23" s="21"/>
      <c r="G23" s="70"/>
      <c r="H23" s="70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95" customHeight="1" x14ac:dyDescent="0.3">
      <c r="C24" s="21"/>
      <c r="D24" s="29"/>
      <c r="E24" s="21"/>
      <c r="F24" s="21"/>
      <c r="G24" s="70"/>
      <c r="H24" s="70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95" customHeight="1" x14ac:dyDescent="0.3">
      <c r="C25" s="21"/>
      <c r="D25" s="29"/>
      <c r="E25" s="21"/>
      <c r="F25" s="21"/>
      <c r="G25" s="70"/>
      <c r="H25" s="70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95" customHeight="1" x14ac:dyDescent="0.3">
      <c r="C26" s="21"/>
      <c r="D26" s="29"/>
      <c r="E26" s="21"/>
      <c r="F26" s="21"/>
      <c r="G26" s="70"/>
      <c r="H26" s="70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95" customHeight="1" x14ac:dyDescent="0.3">
      <c r="C27" s="21"/>
      <c r="D27" s="29"/>
      <c r="E27" s="21"/>
      <c r="F27" s="21"/>
      <c r="G27" s="70"/>
      <c r="H27" s="70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95" customHeight="1" x14ac:dyDescent="0.3">
      <c r="C28" s="21"/>
      <c r="D28" s="29"/>
      <c r="E28" s="21"/>
      <c r="F28" s="21"/>
      <c r="G28" s="70"/>
      <c r="H28" s="70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95" customHeight="1" x14ac:dyDescent="0.3">
      <c r="C29" s="21"/>
      <c r="D29" s="29"/>
      <c r="E29" s="21"/>
      <c r="F29" s="21"/>
      <c r="G29" s="70"/>
      <c r="H29" s="70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95" customHeight="1" x14ac:dyDescent="0.3">
      <c r="C30" s="21"/>
      <c r="D30" s="29"/>
      <c r="E30" s="21"/>
      <c r="F30" s="21"/>
      <c r="G30" s="70"/>
      <c r="H30" s="70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95" customHeight="1" x14ac:dyDescent="0.3">
      <c r="C31" s="21"/>
      <c r="D31" s="29"/>
      <c r="E31" s="21"/>
      <c r="F31" s="21"/>
      <c r="G31" s="70"/>
      <c r="H31" s="70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95" customHeight="1" x14ac:dyDescent="0.3">
      <c r="C32" s="21"/>
      <c r="D32" s="29"/>
      <c r="E32" s="21"/>
      <c r="F32" s="21"/>
      <c r="G32" s="70"/>
      <c r="H32" s="70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9"/>
      <c r="E33" s="21"/>
      <c r="F33" s="21"/>
      <c r="G33" s="70"/>
      <c r="H33" s="70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C34" s="21"/>
      <c r="D34" s="29"/>
      <c r="E34" s="21"/>
      <c r="F34" s="21"/>
      <c r="G34" s="70"/>
      <c r="H34" s="70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9"/>
      <c r="E35" s="21"/>
      <c r="F35" s="21"/>
      <c r="G35" s="70"/>
      <c r="H35" s="70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9"/>
      <c r="E36" s="21"/>
      <c r="F36" s="21"/>
      <c r="G36" s="70"/>
      <c r="H36" s="70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9"/>
      <c r="E37" s="21"/>
      <c r="F37" s="21"/>
      <c r="G37" s="70"/>
      <c r="H37" s="70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9"/>
      <c r="E38" s="21"/>
      <c r="F38" s="21"/>
      <c r="G38" s="70"/>
      <c r="H38" s="70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9"/>
      <c r="E39" s="21"/>
      <c r="F39" s="21"/>
      <c r="G39" s="70"/>
      <c r="H39" s="70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9"/>
      <c r="E40" s="21"/>
      <c r="F40" s="21"/>
      <c r="G40" s="70"/>
      <c r="H40" s="70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9"/>
      <c r="E41" s="21"/>
      <c r="F41" s="21"/>
      <c r="G41" s="70"/>
      <c r="H41" s="70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9"/>
      <c r="E42" s="21"/>
      <c r="F42" s="21"/>
      <c r="G42" s="70"/>
      <c r="H42" s="70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9"/>
      <c r="E43" s="21"/>
      <c r="F43" s="21"/>
      <c r="G43" s="70"/>
      <c r="H43" s="70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9"/>
      <c r="E44" s="21"/>
      <c r="F44" s="21"/>
      <c r="G44" s="70"/>
      <c r="H44" s="70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9"/>
      <c r="E45" s="21"/>
      <c r="F45" s="21"/>
      <c r="G45" s="70"/>
      <c r="H45" s="70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9"/>
      <c r="E46" s="21"/>
      <c r="F46" s="21"/>
      <c r="G46" s="70"/>
      <c r="H46" s="70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9"/>
      <c r="E47" s="21"/>
      <c r="F47" s="21"/>
      <c r="G47" s="70"/>
      <c r="H47" s="70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9"/>
      <c r="E48" s="21"/>
      <c r="F48" s="21"/>
      <c r="G48" s="70"/>
      <c r="H48" s="70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9"/>
      <c r="E49" s="21"/>
      <c r="F49" s="21"/>
      <c r="G49" s="70"/>
      <c r="H49" s="70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9"/>
      <c r="E50" s="21"/>
      <c r="F50" s="21"/>
      <c r="G50" s="70"/>
      <c r="H50" s="70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9"/>
      <c r="E51" s="21"/>
      <c r="F51" s="21"/>
      <c r="G51" s="70"/>
      <c r="H51" s="70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9"/>
      <c r="E52" s="21"/>
      <c r="F52" s="21"/>
      <c r="G52" s="70"/>
      <c r="H52" s="70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9"/>
      <c r="E53" s="21"/>
      <c r="F53" s="21"/>
      <c r="G53" s="70"/>
      <c r="H53" s="70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9"/>
      <c r="E54" s="21"/>
      <c r="F54" s="21"/>
      <c r="G54" s="70"/>
      <c r="H54" s="70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9"/>
      <c r="E55" s="21"/>
      <c r="F55" s="21"/>
      <c r="G55" s="70"/>
      <c r="H55" s="70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9"/>
      <c r="E56" s="21"/>
      <c r="F56" s="21"/>
      <c r="G56" s="70"/>
      <c r="H56" s="70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9"/>
      <c r="E57" s="21"/>
      <c r="F57" s="21"/>
      <c r="G57" s="70"/>
      <c r="H57" s="70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9"/>
      <c r="E58" s="21"/>
      <c r="F58" s="21"/>
      <c r="G58" s="70"/>
      <c r="H58" s="70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9"/>
      <c r="E59" s="21"/>
      <c r="F59" s="21"/>
      <c r="G59" s="70"/>
      <c r="H59" s="70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9"/>
      <c r="E60" s="21"/>
      <c r="F60" s="21"/>
      <c r="G60" s="70"/>
      <c r="H60" s="70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9"/>
      <c r="E61" s="21"/>
      <c r="F61" s="21"/>
      <c r="G61" s="70"/>
      <c r="H61" s="70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9"/>
      <c r="E62" s="21"/>
      <c r="F62" s="21"/>
      <c r="G62" s="70"/>
      <c r="H62" s="70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9"/>
      <c r="E63" s="21"/>
      <c r="F63" s="21"/>
      <c r="G63" s="70"/>
      <c r="H63" s="70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9"/>
      <c r="E64" s="21"/>
      <c r="F64" s="21"/>
      <c r="G64" s="70"/>
      <c r="H64" s="70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9"/>
      <c r="E65" s="21"/>
      <c r="F65" s="21"/>
      <c r="G65" s="70"/>
      <c r="H65" s="70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9"/>
      <c r="E66" s="21"/>
      <c r="F66" s="21"/>
      <c r="G66" s="70"/>
      <c r="H66" s="70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9"/>
      <c r="E67" s="21"/>
      <c r="F67" s="21"/>
      <c r="G67" s="70"/>
      <c r="H67" s="70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9"/>
      <c r="E68" s="21"/>
      <c r="F68" s="21"/>
      <c r="G68" s="70"/>
      <c r="H68" s="70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9"/>
      <c r="E69" s="21"/>
      <c r="F69" s="21"/>
      <c r="G69" s="70"/>
      <c r="H69" s="70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9"/>
      <c r="E70" s="21"/>
      <c r="F70" s="21"/>
      <c r="G70" s="70"/>
      <c r="H70" s="70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9"/>
      <c r="E71" s="21"/>
      <c r="F71" s="21"/>
      <c r="G71" s="70"/>
      <c r="H71" s="70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9"/>
      <c r="E72" s="21"/>
      <c r="F72" s="21"/>
      <c r="G72" s="70"/>
      <c r="H72" s="70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9"/>
      <c r="E73" s="21"/>
      <c r="F73" s="21"/>
      <c r="G73" s="70"/>
      <c r="H73" s="70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9"/>
      <c r="E74" s="21"/>
      <c r="F74" s="21"/>
      <c r="G74" s="70"/>
      <c r="H74" s="70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9"/>
      <c r="E75" s="21"/>
      <c r="F75" s="21"/>
      <c r="G75" s="70"/>
      <c r="H75" s="70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9"/>
      <c r="E76" s="21"/>
      <c r="F76" s="21"/>
      <c r="G76" s="70"/>
      <c r="H76" s="70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9"/>
      <c r="E77" s="21"/>
      <c r="F77" s="21"/>
      <c r="G77" s="70"/>
      <c r="H77" s="70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9"/>
      <c r="E78" s="21"/>
      <c r="F78" s="21"/>
      <c r="G78" s="70"/>
      <c r="H78" s="70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9"/>
      <c r="E79" s="21"/>
      <c r="F79" s="21"/>
      <c r="G79" s="70"/>
      <c r="H79" s="70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9"/>
      <c r="E80" s="21"/>
      <c r="F80" s="21"/>
      <c r="G80" s="70"/>
      <c r="H80" s="70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9"/>
      <c r="E81" s="21"/>
      <c r="F81" s="21"/>
      <c r="G81" s="70"/>
      <c r="H81" s="70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9"/>
      <c r="E82" s="21"/>
      <c r="F82" s="21"/>
      <c r="G82" s="70"/>
      <c r="H82" s="70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9"/>
      <c r="E83" s="21"/>
      <c r="F83" s="21"/>
      <c r="G83" s="70"/>
      <c r="H83" s="70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9"/>
      <c r="E84" s="21"/>
      <c r="F84" s="21"/>
      <c r="G84" s="70"/>
      <c r="H84" s="70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9"/>
      <c r="E85" s="21"/>
      <c r="F85" s="21"/>
      <c r="G85" s="70"/>
      <c r="H85" s="70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9"/>
      <c r="E86" s="21"/>
      <c r="F86" s="21"/>
      <c r="G86" s="70"/>
      <c r="H86" s="70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9"/>
      <c r="E87" s="21"/>
      <c r="F87" s="21"/>
      <c r="G87" s="70"/>
      <c r="H87" s="70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9"/>
      <c r="E88" s="21"/>
      <c r="F88" s="21"/>
      <c r="G88" s="70"/>
      <c r="H88" s="70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9"/>
      <c r="E89" s="21"/>
      <c r="F89" s="21"/>
      <c r="G89" s="70"/>
      <c r="H89" s="70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9"/>
      <c r="E90" s="21"/>
      <c r="F90" s="21"/>
      <c r="G90" s="70"/>
      <c r="H90" s="70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9"/>
      <c r="E91" s="21"/>
      <c r="F91" s="21"/>
      <c r="G91" s="70"/>
      <c r="H91" s="70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9"/>
      <c r="E92" s="21"/>
      <c r="F92" s="21"/>
      <c r="G92" s="70"/>
      <c r="H92" s="70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9"/>
      <c r="E93" s="21"/>
      <c r="F93" s="21"/>
      <c r="G93" s="70"/>
      <c r="H93" s="70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9"/>
      <c r="E94" s="21"/>
      <c r="F94" s="21"/>
      <c r="G94" s="70"/>
      <c r="H94" s="70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9"/>
      <c r="E95" s="21"/>
      <c r="F95" s="21"/>
      <c r="G95" s="70"/>
      <c r="H95" s="70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9"/>
      <c r="E96" s="21"/>
      <c r="F96" s="21"/>
      <c r="G96" s="70"/>
      <c r="H96" s="70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6" ht="19.95" customHeight="1" x14ac:dyDescent="0.3">
      <c r="C97" s="21"/>
      <c r="D97" s="29"/>
      <c r="E97" s="21"/>
      <c r="F97" s="21"/>
      <c r="G97" s="70"/>
      <c r="H97" s="70"/>
      <c r="I97" s="11"/>
      <c r="J97" s="11"/>
      <c r="K97" s="11"/>
      <c r="L97" s="11"/>
      <c r="M97" s="11"/>
      <c r="N97" s="6"/>
      <c r="O97" s="6"/>
      <c r="P97" s="6"/>
    </row>
    <row r="98" spans="3:16" ht="19.95" customHeight="1" x14ac:dyDescent="0.3">
      <c r="C98" s="5"/>
      <c r="E98" s="5"/>
      <c r="F98" s="5"/>
      <c r="J98" s="5"/>
    </row>
    <row r="99" spans="3:16" ht="19.95" customHeight="1" x14ac:dyDescent="0.3">
      <c r="C99" s="5"/>
      <c r="E99" s="5"/>
      <c r="F99" s="5"/>
      <c r="J99" s="5"/>
    </row>
    <row r="100" spans="3:16" ht="19.95" customHeight="1" x14ac:dyDescent="0.3">
      <c r="C100" s="5"/>
      <c r="E100" s="5"/>
      <c r="F100" s="5"/>
      <c r="J100" s="5"/>
    </row>
    <row r="101" spans="3:16" ht="19.95" customHeight="1" x14ac:dyDescent="0.3">
      <c r="C101" s="5"/>
      <c r="E101" s="5"/>
      <c r="F101" s="5"/>
      <c r="J101" s="5"/>
    </row>
    <row r="102" spans="3:16" ht="19.95" customHeight="1" x14ac:dyDescent="0.3">
      <c r="C102" s="5"/>
      <c r="E102" s="5"/>
      <c r="F102" s="5"/>
      <c r="J102" s="5"/>
    </row>
    <row r="103" spans="3:16" ht="19.95" customHeight="1" x14ac:dyDescent="0.3">
      <c r="C103" s="5"/>
      <c r="E103" s="5"/>
      <c r="F103" s="5"/>
      <c r="J103" s="5"/>
    </row>
    <row r="104" spans="3:16" ht="19.95" customHeight="1" x14ac:dyDescent="0.3">
      <c r="C104" s="5"/>
      <c r="E104" s="5"/>
      <c r="F104" s="5"/>
      <c r="J104" s="5"/>
    </row>
    <row r="105" spans="3:16" ht="19.95" customHeight="1" x14ac:dyDescent="0.3">
      <c r="C105" s="5"/>
      <c r="E105" s="5"/>
      <c r="F105" s="5"/>
      <c r="J105" s="5"/>
    </row>
    <row r="106" spans="3:16" x14ac:dyDescent="0.3">
      <c r="C106" s="5"/>
      <c r="E106" s="5"/>
      <c r="F106" s="5"/>
      <c r="J106" s="5"/>
    </row>
    <row r="107" spans="3:16" x14ac:dyDescent="0.3">
      <c r="C107" s="5"/>
      <c r="E107" s="5"/>
      <c r="F107" s="5"/>
      <c r="J107" s="5"/>
    </row>
    <row r="108" spans="3:16" x14ac:dyDescent="0.3">
      <c r="C108" s="5"/>
      <c r="E108" s="5"/>
      <c r="F108" s="5"/>
      <c r="J108" s="5"/>
    </row>
    <row r="109" spans="3:16" x14ac:dyDescent="0.3">
      <c r="C109" s="5"/>
      <c r="E109" s="5"/>
      <c r="F109" s="5"/>
      <c r="J109" s="5"/>
    </row>
    <row r="110" spans="3:16" x14ac:dyDescent="0.3">
      <c r="C110" s="5"/>
      <c r="E110" s="5"/>
      <c r="F110" s="5"/>
      <c r="J110" s="5"/>
    </row>
    <row r="111" spans="3:16" x14ac:dyDescent="0.3">
      <c r="C111" s="5"/>
      <c r="E111" s="5"/>
      <c r="F111" s="5"/>
      <c r="J111" s="5"/>
    </row>
    <row r="112" spans="3:16" x14ac:dyDescent="0.3">
      <c r="C112" s="5"/>
      <c r="E112" s="5"/>
      <c r="F112" s="5"/>
      <c r="J112" s="5"/>
    </row>
    <row r="113" spans="3:10" x14ac:dyDescent="0.3">
      <c r="C113" s="5"/>
      <c r="E113" s="5"/>
      <c r="F113" s="5"/>
      <c r="J113" s="5"/>
    </row>
    <row r="114" spans="3:10" x14ac:dyDescent="0.3">
      <c r="C114" s="5"/>
      <c r="E114" s="5"/>
      <c r="F114" s="5"/>
      <c r="J114" s="5"/>
    </row>
    <row r="115" spans="3:10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  <row r="228" spans="3:10" x14ac:dyDescent="0.3">
      <c r="C228" s="5"/>
      <c r="E228" s="5"/>
      <c r="F228" s="5"/>
      <c r="J228" s="5"/>
    </row>
  </sheetData>
  <sheetProtection algorithmName="SHA-512" hashValue="LqEtIlwS+Yj2Y1iQadZwmgYdl/BDWjYRSKLrLQoolbjavk9BytZlcxMlA6q8TqcAJyoXsOKUBVwl+U5S3ydw2g==" saltValue="GEbI7ucqDj2nWCpyS/BQdw==" spinCount="100000" sheet="1" objects="1" scenarios="1"/>
  <mergeCells count="12">
    <mergeCell ref="B11:G11"/>
    <mergeCell ref="R11:T11"/>
    <mergeCell ref="B10:I10"/>
    <mergeCell ref="R10:T10"/>
    <mergeCell ref="I7:I8"/>
    <mergeCell ref="J7:J8"/>
    <mergeCell ref="K7:K8"/>
    <mergeCell ref="M7:M8"/>
    <mergeCell ref="N7:N8"/>
    <mergeCell ref="U7:U8"/>
    <mergeCell ref="G5:H5"/>
    <mergeCell ref="B1:D1"/>
  </mergeCells>
  <conditionalFormatting sqref="D7:D8 B7:B8">
    <cfRule type="containsBlanks" dxfId="7" priority="52">
      <formula>LEN(TRIM(B7))=0</formula>
    </cfRule>
  </conditionalFormatting>
  <conditionalFormatting sqref="B7:B8">
    <cfRule type="cellIs" dxfId="6" priority="49" operator="greaterThanOrEqual">
      <formula>1</formula>
    </cfRule>
  </conditionalFormatting>
  <conditionalFormatting sqref="T7:T8">
    <cfRule type="cellIs" dxfId="5" priority="36" operator="equal">
      <formula>"VYHOVUJE"</formula>
    </cfRule>
  </conditionalFormatting>
  <conditionalFormatting sqref="T7:T8">
    <cfRule type="cellIs" dxfId="4" priority="35" operator="equal">
      <formula>"NEVYHOVUJE"</formula>
    </cfRule>
  </conditionalFormatting>
  <conditionalFormatting sqref="G7:H8 R7:R8">
    <cfRule type="containsBlanks" dxfId="3" priority="29">
      <formula>LEN(TRIM(G7))=0</formula>
    </cfRule>
  </conditionalFormatting>
  <conditionalFormatting sqref="G7:H8 R7:R8">
    <cfRule type="notContainsBlanks" dxfId="2" priority="27">
      <formula>LEN(TRIM(G7))&gt;0</formula>
    </cfRule>
  </conditionalFormatting>
  <conditionalFormatting sqref="G7:H8 R7:R8">
    <cfRule type="notContainsBlanks" dxfId="1" priority="26">
      <formula>LEN(TRIM(G7))&gt;0</formula>
    </cfRule>
  </conditionalFormatting>
  <conditionalFormatting sqref="G7:H8">
    <cfRule type="notContainsBlanks" dxfId="0" priority="25">
      <formula>LEN(TRIM(G7))&gt;0</formula>
    </cfRule>
  </conditionalFormatting>
  <dataValidations count="2">
    <dataValidation type="list" showInputMessage="1" showErrorMessage="1" sqref="J7" xr:uid="{00000000-0002-0000-0000-000000000000}">
      <formula1>"ANO,NE"</formula1>
    </dataValidation>
    <dataValidation type="list" showInputMessage="1" showErrorMessage="1" sqref="E7:E8" xr:uid="{00000000-0002-0000-0000-000001000000}">
      <formula1>"ks,bal,sada,m,"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2021-06-07T06:39:26Z</cp:lastPrinted>
  <dcterms:created xsi:type="dcterms:W3CDTF">2014-03-05T12:43:32Z</dcterms:created>
  <dcterms:modified xsi:type="dcterms:W3CDTF">2021-07-23T11:25:10Z</dcterms:modified>
</cp:coreProperties>
</file>